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588" yWindow="-12" windowWidth="12660" windowHeight="12936"/>
  </bookViews>
  <sheets>
    <sheet name="Güllebehälter" sheetId="1" r:id="rId1"/>
    <sheet name="Tabelle1" sheetId="9" r:id="rId2"/>
  </sheets>
  <definedNames>
    <definedName name="_xlnm.Print_Area" localSheetId="0">Güllebehälter!$A$1:$L$50</definedName>
  </definedNames>
  <calcPr calcId="152511"/>
</workbook>
</file>

<file path=xl/calcChain.xml><?xml version="1.0" encoding="utf-8"?>
<calcChain xmlns="http://schemas.openxmlformats.org/spreadsheetml/2006/main">
  <c r="I42" i="1" l="1"/>
  <c r="I41" i="1"/>
  <c r="I35" i="1"/>
  <c r="I36" i="1"/>
  <c r="I37" i="1"/>
  <c r="I34" i="1"/>
  <c r="J30" i="1"/>
  <c r="J29" i="1"/>
  <c r="I29" i="1"/>
  <c r="M13" i="1"/>
  <c r="K41" i="1"/>
  <c r="M9" i="1"/>
  <c r="M10" i="1"/>
  <c r="M11" i="1"/>
  <c r="M12" i="1"/>
  <c r="I30" i="1"/>
  <c r="I18" i="1"/>
  <c r="I19" i="1"/>
  <c r="I20" i="1"/>
  <c r="I21" i="1"/>
  <c r="I22" i="1"/>
  <c r="I23" i="1"/>
  <c r="I24" i="1"/>
  <c r="I25" i="1"/>
  <c r="I17" i="1"/>
  <c r="L8" i="1"/>
  <c r="L9" i="1"/>
  <c r="L10" i="1"/>
  <c r="L11" i="1"/>
  <c r="L12" i="1"/>
  <c r="L13" i="1"/>
  <c r="M8" i="1"/>
  <c r="I39" i="1" l="1"/>
  <c r="K50" i="1" s="1"/>
  <c r="J27" i="1"/>
  <c r="K47" i="1" s="1"/>
  <c r="L6" i="1"/>
  <c r="K46" i="1" s="1"/>
  <c r="M6" i="1"/>
  <c r="K49" i="1" s="1"/>
  <c r="I15" i="1"/>
  <c r="I32" i="1"/>
  <c r="K48" i="1" s="1"/>
  <c r="I27" i="1"/>
  <c r="C48" i="1" s="1"/>
  <c r="C47" i="1" l="1"/>
</calcChain>
</file>

<file path=xl/sharedStrings.xml><?xml version="1.0" encoding="utf-8"?>
<sst xmlns="http://schemas.openxmlformats.org/spreadsheetml/2006/main" count="95" uniqueCount="32">
  <si>
    <t>Nr.</t>
  </si>
  <si>
    <t>m3</t>
  </si>
  <si>
    <t>m2</t>
  </si>
  <si>
    <t>Mistplatz</t>
  </si>
  <si>
    <t>Laufhof und Ausläufe</t>
  </si>
  <si>
    <t>offene Güllegruben</t>
  </si>
  <si>
    <t>Flachsilo</t>
  </si>
  <si>
    <t>Hofdüngerlager:</t>
  </si>
  <si>
    <t>nein</t>
  </si>
  <si>
    <t>Name + Vorname:</t>
  </si>
  <si>
    <t>Gülle</t>
  </si>
  <si>
    <t>Mist</t>
  </si>
  <si>
    <t>lang
m</t>
  </si>
  <si>
    <t>breit
m</t>
  </si>
  <si>
    <t>tief
m</t>
  </si>
  <si>
    <t>Durch-
messer
m</t>
  </si>
  <si>
    <t>oder</t>
  </si>
  <si>
    <t>1) Güllegruben und Silo:</t>
  </si>
  <si>
    <t>2) Schwemmkanäle</t>
  </si>
  <si>
    <t>Name</t>
  </si>
  <si>
    <t>Anzahl</t>
  </si>
  <si>
    <t>3) Mistplatz</t>
  </si>
  <si>
    <t>Fläche
m2</t>
  </si>
  <si>
    <t>Oberflächen:</t>
  </si>
  <si>
    <t>Inhalt
m3</t>
  </si>
  <si>
    <t>BNr.:</t>
  </si>
  <si>
    <t>Zusammenfassung</t>
  </si>
  <si>
    <t>Berechnung Hofdüngerlager und Entwässerung von Oberflächen</t>
  </si>
  <si>
    <r>
      <t xml:space="preserve">5) Flachsilo </t>
    </r>
    <r>
      <rPr>
        <sz val="20"/>
        <color theme="1"/>
        <rFont val="Arial"/>
        <family val="2"/>
      </rPr>
      <t>(Entwässerng in Güllegruben)</t>
    </r>
  </si>
  <si>
    <r>
      <t xml:space="preserve">4) Laufhof und Ausläufe </t>
    </r>
    <r>
      <rPr>
        <sz val="20"/>
        <color theme="1"/>
        <rFont val="Arial"/>
        <family val="2"/>
      </rPr>
      <t>(Entwässerng in Güllegruben)</t>
    </r>
  </si>
  <si>
    <t>gedeckt
ja/nein</t>
  </si>
  <si>
    <t>hoch
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</si>
</sst>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  <font>
      <b/>
      <sz val="27"/>
      <color theme="1"/>
      <name val="Arial Black"/>
      <family val="2"/>
    </font>
    <font>
      <sz val="27"/>
      <color theme="1"/>
      <name val="Arial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right" vertical="center"/>
    </xf>
    <xf numFmtId="0" fontId="4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1" fontId="11" fillId="0" borderId="41" xfId="0" applyNumberFormat="1" applyFont="1" applyBorder="1" applyAlignment="1" applyProtection="1">
      <alignment horizontal="center" vertical="center"/>
    </xf>
    <xf numFmtId="1" fontId="11" fillId="0" borderId="41" xfId="0" applyNumberFormat="1" applyFont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" fontId="2" fillId="0" borderId="28" xfId="0" applyNumberFormat="1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11" fillId="0" borderId="46" xfId="0" applyFont="1" applyBorder="1" applyAlignment="1" applyProtection="1">
      <alignment horizontal="center" vertical="center" wrapText="1"/>
    </xf>
    <xf numFmtId="1" fontId="11" fillId="0" borderId="58" xfId="0" applyNumberFormat="1" applyFont="1" applyBorder="1" applyAlignment="1" applyProtection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vertical="center"/>
    </xf>
    <xf numFmtId="0" fontId="4" fillId="0" borderId="55" xfId="0" applyFont="1" applyBorder="1" applyAlignment="1" applyProtection="1">
      <alignment horizontal="left" vertical="center"/>
    </xf>
    <xf numFmtId="0" fontId="4" fillId="0" borderId="56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1" fontId="3" fillId="0" borderId="19" xfId="0" applyNumberFormat="1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1" fontId="12" fillId="0" borderId="20" xfId="0" applyNumberFormat="1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1" fontId="14" fillId="0" borderId="59" xfId="0" applyNumberFormat="1" applyFont="1" applyBorder="1" applyAlignment="1" applyProtection="1">
      <alignment horizontal="center" vertical="center"/>
    </xf>
    <xf numFmtId="1" fontId="4" fillId="0" borderId="43" xfId="0" applyNumberFormat="1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29" xfId="0" applyFont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horizontal="left" vertical="center"/>
    </xf>
    <xf numFmtId="0" fontId="11" fillId="0" borderId="42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Zeros="0" tabSelected="1" zoomScaleNormal="100" workbookViewId="0">
      <selection activeCell="B16" sqref="B16"/>
    </sheetView>
  </sheetViews>
  <sheetFormatPr baseColWidth="10" defaultColWidth="11.44140625" defaultRowHeight="14.4" x14ac:dyDescent="0.3"/>
  <cols>
    <col min="1" max="1" width="9.109375" style="130" customWidth="1"/>
    <col min="2" max="2" width="42.33203125" style="130" customWidth="1"/>
    <col min="3" max="3" width="13.88671875" style="130" customWidth="1"/>
    <col min="4" max="12" width="13.33203125" style="130" customWidth="1"/>
    <col min="13" max="13" width="12.6640625" style="130" customWidth="1"/>
    <col min="14" max="16384" width="11.44140625" style="130"/>
  </cols>
  <sheetData>
    <row r="1" spans="1:14" s="53" customFormat="1" ht="39.9" customHeight="1" thickTop="1" thickBot="1" x14ac:dyDescent="0.35">
      <c r="A1" s="146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4" s="53" customFormat="1" ht="9.9" customHeight="1" thickTop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4" s="53" customFormat="1" ht="39.9" customHeight="1" x14ac:dyDescent="0.3">
      <c r="A3" s="7" t="s">
        <v>9</v>
      </c>
      <c r="B3" s="8"/>
      <c r="C3" s="145"/>
      <c r="D3" s="145"/>
      <c r="E3" s="145"/>
      <c r="F3" s="145"/>
      <c r="G3" s="145"/>
      <c r="H3" s="145"/>
      <c r="I3" s="8"/>
      <c r="J3" s="9" t="s">
        <v>25</v>
      </c>
      <c r="K3" s="116"/>
      <c r="L3" s="10"/>
    </row>
    <row r="4" spans="1:14" s="53" customFormat="1" ht="9.9" customHeight="1" thickBot="1" x14ac:dyDescent="0.35">
      <c r="A4" s="11"/>
      <c r="B4" s="12"/>
      <c r="C4" s="12"/>
      <c r="D4" s="13"/>
      <c r="E4" s="13"/>
      <c r="F4" s="13"/>
      <c r="G4" s="13"/>
      <c r="H4" s="13"/>
      <c r="I4" s="13"/>
      <c r="J4" s="14"/>
      <c r="K4" s="15"/>
      <c r="L4" s="16"/>
    </row>
    <row r="5" spans="1:14" s="53" customFormat="1" ht="8.1" customHeight="1" thickTop="1" thickBo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31"/>
    </row>
    <row r="6" spans="1:14" s="53" customFormat="1" ht="39.9" customHeight="1" thickTop="1" thickBot="1" x14ac:dyDescent="0.35">
      <c r="A6" s="18" t="s">
        <v>17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22">
        <f>SUM(L8:L13)</f>
        <v>0</v>
      </c>
      <c r="M6" s="126">
        <f>SUM(M8:M13)</f>
        <v>0</v>
      </c>
    </row>
    <row r="7" spans="1:14" s="53" customFormat="1" ht="60.75" customHeight="1" thickTop="1" x14ac:dyDescent="0.3">
      <c r="A7" s="20" t="s">
        <v>0</v>
      </c>
      <c r="B7" s="21" t="s">
        <v>19</v>
      </c>
      <c r="C7" s="22" t="s">
        <v>30</v>
      </c>
      <c r="D7" s="23" t="s">
        <v>12</v>
      </c>
      <c r="E7" s="24" t="s">
        <v>13</v>
      </c>
      <c r="F7" s="25" t="s">
        <v>14</v>
      </c>
      <c r="G7" s="26"/>
      <c r="H7" s="27" t="s">
        <v>15</v>
      </c>
      <c r="I7" s="28" t="s">
        <v>14</v>
      </c>
      <c r="J7" s="29"/>
      <c r="K7" s="30" t="s">
        <v>24</v>
      </c>
      <c r="L7" s="31" t="s">
        <v>24</v>
      </c>
      <c r="M7" s="127"/>
      <c r="N7" s="127"/>
    </row>
    <row r="8" spans="1:14" s="53" customFormat="1" ht="39.9" customHeight="1" x14ac:dyDescent="0.3">
      <c r="A8" s="98"/>
      <c r="B8" s="99"/>
      <c r="C8" s="1" t="s">
        <v>8</v>
      </c>
      <c r="D8" s="100"/>
      <c r="E8" s="101"/>
      <c r="F8" s="102"/>
      <c r="G8" s="32" t="s">
        <v>16</v>
      </c>
      <c r="H8" s="103"/>
      <c r="I8" s="104"/>
      <c r="J8" s="32" t="s">
        <v>16</v>
      </c>
      <c r="K8" s="105"/>
      <c r="L8" s="95" t="str">
        <f t="shared" ref="L8" si="0">IF(D8*E8*F8&gt;0,D8*E8*F8,IF(H8*I8&gt;0,((H8/2)*(H8/2))*3.1416*I8,IF(K8&gt;0,K8,"")))</f>
        <v/>
      </c>
      <c r="M8" s="128" t="str">
        <f>IF(C8="ja","",IF(D8*E8*F8&gt;0,D8*E8,IF(H8*I8&gt;0,(H8/2)*(H8/2)*3.14,IF(K8&gt;0,50,""))))</f>
        <v/>
      </c>
    </row>
    <row r="9" spans="1:14" s="53" customFormat="1" ht="39.9" customHeight="1" x14ac:dyDescent="0.3">
      <c r="A9" s="98"/>
      <c r="B9" s="99"/>
      <c r="C9" s="1" t="s">
        <v>8</v>
      </c>
      <c r="D9" s="100"/>
      <c r="E9" s="101"/>
      <c r="F9" s="102"/>
      <c r="G9" s="32" t="s">
        <v>16</v>
      </c>
      <c r="H9" s="103"/>
      <c r="I9" s="104"/>
      <c r="J9" s="32" t="s">
        <v>16</v>
      </c>
      <c r="K9" s="105"/>
      <c r="L9" s="95" t="str">
        <f t="shared" ref="L9:L13" si="1">IF(D9*E9*F9&gt;0,D9*E9*F9,IF(H9*I9&gt;0,((H9/2)*(H9/2))*3.1416*I9,IF(K9&gt;0,K9,"")))</f>
        <v/>
      </c>
      <c r="M9" s="128" t="str">
        <f t="shared" ref="M9:M13" si="2">IF(C9="ja","",IF(D9*E9*F9&gt;0,D9*E9,IF(H9*I9&gt;0,(H9/2)*(H9/2)*3.14,IF(K9&gt;0,50,""))))</f>
        <v/>
      </c>
    </row>
    <row r="10" spans="1:14" s="53" customFormat="1" ht="39.9" customHeight="1" x14ac:dyDescent="0.3">
      <c r="A10" s="98"/>
      <c r="B10" s="99"/>
      <c r="C10" s="1" t="s">
        <v>8</v>
      </c>
      <c r="D10" s="100"/>
      <c r="E10" s="101"/>
      <c r="F10" s="102"/>
      <c r="G10" s="32" t="s">
        <v>16</v>
      </c>
      <c r="H10" s="103"/>
      <c r="I10" s="104"/>
      <c r="J10" s="32" t="s">
        <v>16</v>
      </c>
      <c r="K10" s="105"/>
      <c r="L10" s="95" t="str">
        <f t="shared" si="1"/>
        <v/>
      </c>
      <c r="M10" s="128" t="str">
        <f t="shared" si="2"/>
        <v/>
      </c>
    </row>
    <row r="11" spans="1:14" s="53" customFormat="1" ht="39.9" customHeight="1" x14ac:dyDescent="0.3">
      <c r="A11" s="98"/>
      <c r="B11" s="99"/>
      <c r="C11" s="1" t="s">
        <v>8</v>
      </c>
      <c r="D11" s="100"/>
      <c r="E11" s="101"/>
      <c r="F11" s="102"/>
      <c r="G11" s="32" t="s">
        <v>16</v>
      </c>
      <c r="H11" s="103"/>
      <c r="I11" s="104"/>
      <c r="J11" s="32" t="s">
        <v>16</v>
      </c>
      <c r="K11" s="105"/>
      <c r="L11" s="95" t="str">
        <f t="shared" si="1"/>
        <v/>
      </c>
      <c r="M11" s="128" t="str">
        <f t="shared" si="2"/>
        <v/>
      </c>
    </row>
    <row r="12" spans="1:14" s="53" customFormat="1" ht="39.9" customHeight="1" x14ac:dyDescent="0.3">
      <c r="A12" s="98"/>
      <c r="B12" s="99"/>
      <c r="C12" s="1" t="s">
        <v>8</v>
      </c>
      <c r="D12" s="100"/>
      <c r="E12" s="101"/>
      <c r="F12" s="102"/>
      <c r="G12" s="32" t="s">
        <v>16</v>
      </c>
      <c r="H12" s="103"/>
      <c r="I12" s="104"/>
      <c r="J12" s="32" t="s">
        <v>16</v>
      </c>
      <c r="K12" s="105"/>
      <c r="L12" s="95" t="str">
        <f t="shared" si="1"/>
        <v/>
      </c>
      <c r="M12" s="128" t="str">
        <f t="shared" si="2"/>
        <v/>
      </c>
    </row>
    <row r="13" spans="1:14" s="53" customFormat="1" ht="39.9" customHeight="1" thickBot="1" x14ac:dyDescent="0.35">
      <c r="A13" s="107"/>
      <c r="B13" s="108"/>
      <c r="C13" s="2" t="s">
        <v>8</v>
      </c>
      <c r="D13" s="113">
        <v>0</v>
      </c>
      <c r="E13" s="109">
        <v>0</v>
      </c>
      <c r="F13" s="110">
        <v>0</v>
      </c>
      <c r="G13" s="49" t="s">
        <v>16</v>
      </c>
      <c r="H13" s="132"/>
      <c r="I13" s="133"/>
      <c r="J13" s="49" t="s">
        <v>16</v>
      </c>
      <c r="K13" s="106"/>
      <c r="L13" s="134" t="str">
        <f t="shared" si="1"/>
        <v/>
      </c>
      <c r="M13" s="128" t="str">
        <f t="shared" si="2"/>
        <v/>
      </c>
    </row>
    <row r="14" spans="1:14" s="53" customFormat="1" ht="8.1" customHeight="1" thickTop="1" thickBot="1" x14ac:dyDescent="0.35">
      <c r="A14" s="33"/>
      <c r="B14" s="34"/>
      <c r="C14" s="34"/>
      <c r="D14" s="33"/>
      <c r="E14" s="33"/>
      <c r="F14" s="33"/>
      <c r="G14" s="33"/>
      <c r="H14" s="33"/>
      <c r="I14" s="34"/>
      <c r="J14" s="34"/>
      <c r="K14" s="34"/>
      <c r="L14" s="34"/>
    </row>
    <row r="15" spans="1:14" s="53" customFormat="1" ht="39.9" customHeight="1" thickTop="1" thickBot="1" x14ac:dyDescent="0.35">
      <c r="A15" s="35" t="s">
        <v>18</v>
      </c>
      <c r="B15" s="17"/>
      <c r="C15" s="17"/>
      <c r="D15" s="17"/>
      <c r="E15" s="17"/>
      <c r="F15" s="17"/>
      <c r="G15" s="17"/>
      <c r="H15" s="17"/>
      <c r="I15" s="124">
        <f>SUM(I17:I25)</f>
        <v>0</v>
      </c>
      <c r="J15" s="8"/>
      <c r="K15" s="8"/>
      <c r="L15" s="36"/>
      <c r="M15" s="36"/>
    </row>
    <row r="16" spans="1:14" s="53" customFormat="1" ht="60.75" customHeight="1" thickTop="1" x14ac:dyDescent="0.3">
      <c r="A16" s="37" t="s">
        <v>0</v>
      </c>
      <c r="B16" s="38" t="s">
        <v>19</v>
      </c>
      <c r="C16" s="39" t="s">
        <v>20</v>
      </c>
      <c r="D16" s="40" t="s">
        <v>12</v>
      </c>
      <c r="E16" s="40" t="s">
        <v>13</v>
      </c>
      <c r="F16" s="41" t="s">
        <v>14</v>
      </c>
      <c r="G16" s="42"/>
      <c r="H16" s="43" t="s">
        <v>24</v>
      </c>
      <c r="I16" s="44" t="s">
        <v>24</v>
      </c>
      <c r="J16" s="45"/>
      <c r="K16" s="46"/>
      <c r="L16" s="46"/>
      <c r="M16" s="129"/>
    </row>
    <row r="17" spans="1:13" s="53" customFormat="1" ht="39.9" customHeight="1" x14ac:dyDescent="0.3">
      <c r="A17" s="98"/>
      <c r="B17" s="99"/>
      <c r="C17" s="104"/>
      <c r="D17" s="101"/>
      <c r="E17" s="101"/>
      <c r="F17" s="102"/>
      <c r="G17" s="32" t="s">
        <v>16</v>
      </c>
      <c r="H17" s="117"/>
      <c r="I17" s="93">
        <f>((C17*D17*E17*F17)*IF(H17&gt;0,0,1))+(H17*C17*IF(F17&gt;0,0,1))</f>
        <v>0</v>
      </c>
      <c r="J17" s="47"/>
      <c r="K17" s="47"/>
      <c r="L17" s="3"/>
      <c r="M17" s="3"/>
    </row>
    <row r="18" spans="1:13" s="53" customFormat="1" ht="39.9" customHeight="1" x14ac:dyDescent="0.3">
      <c r="A18" s="98"/>
      <c r="B18" s="99"/>
      <c r="C18" s="104"/>
      <c r="D18" s="101"/>
      <c r="E18" s="101"/>
      <c r="F18" s="102"/>
      <c r="G18" s="32" t="s">
        <v>16</v>
      </c>
      <c r="H18" s="117"/>
      <c r="I18" s="93">
        <f t="shared" ref="I18:I25" si="3">((C18*D18*E18*F18)*IF(H18&gt;0,0,1))+(H18*C18*IF(F18&gt;0,0,1))</f>
        <v>0</v>
      </c>
      <c r="J18" s="47"/>
      <c r="K18" s="47"/>
      <c r="L18" s="3"/>
      <c r="M18" s="3"/>
    </row>
    <row r="19" spans="1:13" s="53" customFormat="1" ht="39.9" customHeight="1" x14ac:dyDescent="0.3">
      <c r="A19" s="98"/>
      <c r="B19" s="99"/>
      <c r="C19" s="104"/>
      <c r="D19" s="101"/>
      <c r="E19" s="101"/>
      <c r="F19" s="102"/>
      <c r="G19" s="32" t="s">
        <v>16</v>
      </c>
      <c r="H19" s="117"/>
      <c r="I19" s="93">
        <f t="shared" si="3"/>
        <v>0</v>
      </c>
      <c r="J19" s="47"/>
      <c r="K19" s="47"/>
      <c r="L19" s="3"/>
      <c r="M19" s="3"/>
    </row>
    <row r="20" spans="1:13" s="53" customFormat="1" ht="39.9" customHeight="1" x14ac:dyDescent="0.3">
      <c r="A20" s="98"/>
      <c r="B20" s="99"/>
      <c r="C20" s="104"/>
      <c r="D20" s="101"/>
      <c r="E20" s="101"/>
      <c r="F20" s="102"/>
      <c r="G20" s="32" t="s">
        <v>16</v>
      </c>
      <c r="H20" s="117"/>
      <c r="I20" s="93">
        <f t="shared" si="3"/>
        <v>0</v>
      </c>
      <c r="J20" s="47"/>
      <c r="K20" s="47"/>
      <c r="L20" s="3"/>
      <c r="M20" s="3"/>
    </row>
    <row r="21" spans="1:13" s="53" customFormat="1" ht="39.9" customHeight="1" x14ac:dyDescent="0.3">
      <c r="A21" s="98"/>
      <c r="B21" s="99"/>
      <c r="C21" s="104"/>
      <c r="D21" s="101"/>
      <c r="E21" s="101"/>
      <c r="F21" s="102"/>
      <c r="G21" s="32" t="s">
        <v>16</v>
      </c>
      <c r="H21" s="117"/>
      <c r="I21" s="93">
        <f t="shared" si="3"/>
        <v>0</v>
      </c>
      <c r="J21" s="47"/>
      <c r="K21" s="47"/>
      <c r="L21" s="3"/>
      <c r="M21" s="3"/>
    </row>
    <row r="22" spans="1:13" s="53" customFormat="1" ht="39.9" customHeight="1" x14ac:dyDescent="0.3">
      <c r="A22" s="98"/>
      <c r="B22" s="99"/>
      <c r="C22" s="104"/>
      <c r="D22" s="101"/>
      <c r="E22" s="101"/>
      <c r="F22" s="102"/>
      <c r="G22" s="32" t="s">
        <v>16</v>
      </c>
      <c r="H22" s="117"/>
      <c r="I22" s="93">
        <f t="shared" si="3"/>
        <v>0</v>
      </c>
      <c r="J22" s="47"/>
      <c r="K22" s="47"/>
      <c r="L22" s="3"/>
      <c r="M22" s="3"/>
    </row>
    <row r="23" spans="1:13" s="53" customFormat="1" ht="39.9" customHeight="1" x14ac:dyDescent="0.3">
      <c r="A23" s="98"/>
      <c r="B23" s="99"/>
      <c r="C23" s="104"/>
      <c r="D23" s="101"/>
      <c r="E23" s="101"/>
      <c r="F23" s="102"/>
      <c r="G23" s="32" t="s">
        <v>16</v>
      </c>
      <c r="H23" s="117"/>
      <c r="I23" s="93">
        <f t="shared" si="3"/>
        <v>0</v>
      </c>
      <c r="J23" s="47"/>
      <c r="K23" s="47"/>
      <c r="L23" s="3"/>
      <c r="M23" s="3"/>
    </row>
    <row r="24" spans="1:13" s="53" customFormat="1" ht="39.9" customHeight="1" x14ac:dyDescent="0.3">
      <c r="A24" s="98"/>
      <c r="B24" s="99"/>
      <c r="C24" s="104"/>
      <c r="D24" s="101"/>
      <c r="E24" s="101"/>
      <c r="F24" s="102"/>
      <c r="G24" s="32" t="s">
        <v>16</v>
      </c>
      <c r="H24" s="117"/>
      <c r="I24" s="93">
        <f t="shared" si="3"/>
        <v>0</v>
      </c>
      <c r="J24" s="48"/>
      <c r="K24" s="48"/>
      <c r="L24" s="48"/>
      <c r="M24" s="129"/>
    </row>
    <row r="25" spans="1:13" s="53" customFormat="1" ht="39.9" customHeight="1" thickBot="1" x14ac:dyDescent="0.35">
      <c r="A25" s="98"/>
      <c r="B25" s="108"/>
      <c r="C25" s="104"/>
      <c r="D25" s="101"/>
      <c r="E25" s="101"/>
      <c r="F25" s="102"/>
      <c r="G25" s="49" t="s">
        <v>16</v>
      </c>
      <c r="H25" s="118"/>
      <c r="I25" s="94">
        <f t="shared" si="3"/>
        <v>0</v>
      </c>
      <c r="J25" s="50"/>
      <c r="K25" s="48"/>
      <c r="L25" s="48"/>
      <c r="M25" s="129"/>
    </row>
    <row r="26" spans="1:13" s="53" customFormat="1" ht="8.1" customHeight="1" thickTop="1" thickBot="1" x14ac:dyDescent="0.35">
      <c r="A26" s="47"/>
      <c r="B26" s="51"/>
      <c r="C26" s="51"/>
      <c r="D26" s="47"/>
      <c r="E26" s="47"/>
      <c r="F26" s="47"/>
      <c r="G26" s="52"/>
      <c r="H26" s="47"/>
      <c r="I26" s="51"/>
      <c r="J26" s="48"/>
      <c r="K26" s="48"/>
      <c r="L26" s="48"/>
    </row>
    <row r="27" spans="1:13" s="53" customFormat="1" ht="39.9" customHeight="1" thickTop="1" thickBot="1" x14ac:dyDescent="0.35">
      <c r="A27" s="35" t="s">
        <v>21</v>
      </c>
      <c r="B27" s="17"/>
      <c r="C27" s="17"/>
      <c r="D27" s="17"/>
      <c r="E27" s="17"/>
      <c r="F27" s="17"/>
      <c r="G27" s="17"/>
      <c r="H27" s="54"/>
      <c r="I27" s="124">
        <f>I29+I30</f>
        <v>0</v>
      </c>
      <c r="J27" s="125">
        <f>J29+J30</f>
        <v>0</v>
      </c>
      <c r="K27" s="50"/>
      <c r="L27" s="48"/>
    </row>
    <row r="28" spans="1:13" s="53" customFormat="1" ht="39.9" customHeight="1" thickTop="1" x14ac:dyDescent="0.3">
      <c r="A28" s="37" t="s">
        <v>0</v>
      </c>
      <c r="B28" s="55" t="s">
        <v>19</v>
      </c>
      <c r="C28" s="56"/>
      <c r="D28" s="40" t="s">
        <v>12</v>
      </c>
      <c r="E28" s="40" t="s">
        <v>13</v>
      </c>
      <c r="F28" s="41" t="s">
        <v>31</v>
      </c>
      <c r="G28" s="42"/>
      <c r="H28" s="43" t="s">
        <v>22</v>
      </c>
      <c r="I28" s="44" t="s">
        <v>24</v>
      </c>
      <c r="J28" s="125"/>
      <c r="K28" s="50"/>
      <c r="L28" s="48"/>
    </row>
    <row r="29" spans="1:13" s="53" customFormat="1" ht="39.9" customHeight="1" x14ac:dyDescent="0.3">
      <c r="A29" s="98"/>
      <c r="B29" s="111"/>
      <c r="C29" s="100"/>
      <c r="D29" s="101"/>
      <c r="E29" s="101"/>
      <c r="F29" s="102"/>
      <c r="G29" s="32" t="s">
        <v>16</v>
      </c>
      <c r="H29" s="117"/>
      <c r="I29" s="93">
        <f>((D29*E29*F29)*IF(H29&gt;0,0,1))+(H29*2*IF(F29&gt;0,0,1))</f>
        <v>0</v>
      </c>
      <c r="J29" s="125">
        <f>((D29*E29)*IF(H29&gt;0,0,1))+(H29*IF(F29&gt;0,0,1))</f>
        <v>0</v>
      </c>
      <c r="K29" s="50"/>
      <c r="L29" s="48"/>
    </row>
    <row r="30" spans="1:13" s="53" customFormat="1" ht="39.9" customHeight="1" thickBot="1" x14ac:dyDescent="0.35">
      <c r="A30" s="107"/>
      <c r="B30" s="112"/>
      <c r="C30" s="113"/>
      <c r="D30" s="109"/>
      <c r="E30" s="109"/>
      <c r="F30" s="110"/>
      <c r="G30" s="49" t="s">
        <v>16</v>
      </c>
      <c r="H30" s="118"/>
      <c r="I30" s="96">
        <f>((D30*E30*F30)*IF(H30&gt;0,0,1))+(H30*2*IF(F30&gt;0,0,1))</f>
        <v>0</v>
      </c>
      <c r="J30" s="125">
        <f>((D30*E30)*IF(H30&gt;0,0,1))+(H30*IF(F30&gt;0,0,1))</f>
        <v>0</v>
      </c>
      <c r="K30" s="50"/>
      <c r="L30" s="48"/>
    </row>
    <row r="31" spans="1:13" s="53" customFormat="1" ht="8.1" customHeight="1" thickTop="1" thickBot="1" x14ac:dyDescent="0.35">
      <c r="A31" s="47"/>
      <c r="B31" s="51"/>
      <c r="C31" s="51"/>
      <c r="D31" s="47"/>
      <c r="E31" s="47"/>
      <c r="F31" s="47"/>
      <c r="G31" s="52"/>
      <c r="H31" s="47"/>
      <c r="I31" s="51"/>
      <c r="J31" s="48"/>
      <c r="K31" s="48"/>
      <c r="L31" s="48"/>
    </row>
    <row r="32" spans="1:13" s="53" customFormat="1" ht="39.9" customHeight="1" thickTop="1" thickBot="1" x14ac:dyDescent="0.35">
      <c r="A32" s="35" t="s">
        <v>29</v>
      </c>
      <c r="B32" s="17"/>
      <c r="C32" s="17"/>
      <c r="D32" s="17"/>
      <c r="E32" s="17"/>
      <c r="F32" s="17"/>
      <c r="G32" s="17"/>
      <c r="H32" s="17"/>
      <c r="I32" s="124">
        <f>SUM(I34:I37)</f>
        <v>0</v>
      </c>
      <c r="J32" s="48"/>
      <c r="K32" s="48"/>
      <c r="L32" s="48"/>
    </row>
    <row r="33" spans="1:12" s="53" customFormat="1" ht="39.9" customHeight="1" thickTop="1" x14ac:dyDescent="0.3">
      <c r="A33" s="37" t="s">
        <v>0</v>
      </c>
      <c r="B33" s="55" t="s">
        <v>19</v>
      </c>
      <c r="C33" s="97"/>
      <c r="D33" s="56"/>
      <c r="E33" s="40" t="s">
        <v>12</v>
      </c>
      <c r="F33" s="40" t="s">
        <v>13</v>
      </c>
      <c r="G33" s="42"/>
      <c r="H33" s="43" t="s">
        <v>22</v>
      </c>
      <c r="I33" s="57" t="s">
        <v>22</v>
      </c>
      <c r="J33" s="48"/>
      <c r="K33" s="48"/>
      <c r="L33" s="48"/>
    </row>
    <row r="34" spans="1:12" s="53" customFormat="1" ht="39.9" customHeight="1" x14ac:dyDescent="0.3">
      <c r="A34" s="114"/>
      <c r="B34" s="139"/>
      <c r="C34" s="140"/>
      <c r="D34" s="141"/>
      <c r="E34" s="101"/>
      <c r="F34" s="101"/>
      <c r="G34" s="32" t="s">
        <v>16</v>
      </c>
      <c r="H34" s="119"/>
      <c r="I34" s="93">
        <f>((E34*F34)*IF(H34&gt;0,0,1))+(H34*IF(F34&gt;0,0,1))</f>
        <v>0</v>
      </c>
      <c r="J34" s="48"/>
      <c r="K34" s="48"/>
      <c r="L34" s="48"/>
    </row>
    <row r="35" spans="1:12" s="53" customFormat="1" ht="39.9" customHeight="1" x14ac:dyDescent="0.3">
      <c r="A35" s="114"/>
      <c r="B35" s="139"/>
      <c r="C35" s="140"/>
      <c r="D35" s="141"/>
      <c r="E35" s="101"/>
      <c r="F35" s="101"/>
      <c r="G35" s="32" t="s">
        <v>16</v>
      </c>
      <c r="H35" s="119"/>
      <c r="I35" s="93">
        <f t="shared" ref="I35:I37" si="4">((E35*F35)*IF(H35&gt;0,0,1))+(H35*IF(F35&gt;0,0,1))</f>
        <v>0</v>
      </c>
      <c r="J35" s="48"/>
      <c r="K35" s="48"/>
      <c r="L35" s="48"/>
    </row>
    <row r="36" spans="1:12" s="53" customFormat="1" ht="39.9" customHeight="1" x14ac:dyDescent="0.3">
      <c r="A36" s="114"/>
      <c r="B36" s="139"/>
      <c r="C36" s="140"/>
      <c r="D36" s="141"/>
      <c r="E36" s="101"/>
      <c r="F36" s="101"/>
      <c r="G36" s="32" t="s">
        <v>16</v>
      </c>
      <c r="H36" s="119"/>
      <c r="I36" s="93">
        <f t="shared" si="4"/>
        <v>0</v>
      </c>
      <c r="J36" s="48"/>
      <c r="K36" s="121"/>
      <c r="L36" s="48"/>
    </row>
    <row r="37" spans="1:12" s="53" customFormat="1" ht="39.9" customHeight="1" thickBot="1" x14ac:dyDescent="0.35">
      <c r="A37" s="115"/>
      <c r="B37" s="142"/>
      <c r="C37" s="143"/>
      <c r="D37" s="144"/>
      <c r="E37" s="109"/>
      <c r="F37" s="109"/>
      <c r="G37" s="49" t="s">
        <v>16</v>
      </c>
      <c r="H37" s="120"/>
      <c r="I37" s="96">
        <f t="shared" si="4"/>
        <v>0</v>
      </c>
      <c r="J37" s="48"/>
      <c r="K37" s="48"/>
      <c r="L37" s="48"/>
    </row>
    <row r="38" spans="1:12" s="53" customFormat="1" ht="8.1" customHeight="1" thickTop="1" thickBot="1" x14ac:dyDescent="0.35">
      <c r="A38" s="47"/>
      <c r="B38" s="51"/>
      <c r="C38" s="45"/>
      <c r="D38" s="47"/>
      <c r="E38" s="47"/>
      <c r="F38" s="47"/>
      <c r="G38" s="52"/>
      <c r="H38" s="58"/>
      <c r="I38" s="45"/>
      <c r="J38" s="48"/>
      <c r="K38" s="48"/>
      <c r="L38" s="48"/>
    </row>
    <row r="39" spans="1:12" s="53" customFormat="1" ht="39.9" customHeight="1" thickTop="1" thickBot="1" x14ac:dyDescent="0.35">
      <c r="A39" s="35" t="s">
        <v>28</v>
      </c>
      <c r="B39" s="17"/>
      <c r="C39" s="17"/>
      <c r="D39" s="17"/>
      <c r="E39" s="17"/>
      <c r="F39" s="17"/>
      <c r="G39" s="17"/>
      <c r="H39" s="17"/>
      <c r="I39" s="124">
        <f>I41+I42</f>
        <v>0</v>
      </c>
      <c r="J39" s="48"/>
      <c r="K39" s="50"/>
      <c r="L39" s="48"/>
    </row>
    <row r="40" spans="1:12" s="53" customFormat="1" ht="39.9" customHeight="1" thickTop="1" x14ac:dyDescent="0.3">
      <c r="A40" s="37" t="s">
        <v>0</v>
      </c>
      <c r="B40" s="136" t="s">
        <v>19</v>
      </c>
      <c r="C40" s="137"/>
      <c r="D40" s="138"/>
      <c r="E40" s="40" t="s">
        <v>12</v>
      </c>
      <c r="F40" s="40" t="s">
        <v>13</v>
      </c>
      <c r="G40" s="42"/>
      <c r="H40" s="43" t="s">
        <v>22</v>
      </c>
      <c r="I40" s="57" t="s">
        <v>22</v>
      </c>
      <c r="J40" s="48"/>
      <c r="K40" s="50"/>
      <c r="L40" s="48"/>
    </row>
    <row r="41" spans="1:12" s="53" customFormat="1" ht="39.9" customHeight="1" x14ac:dyDescent="0.3">
      <c r="A41" s="98"/>
      <c r="B41" s="139"/>
      <c r="C41" s="140"/>
      <c r="D41" s="141"/>
      <c r="E41" s="101"/>
      <c r="F41" s="101"/>
      <c r="G41" s="32" t="s">
        <v>16</v>
      </c>
      <c r="H41" s="117"/>
      <c r="I41" s="93">
        <f>((E41*F41)*IF(H41&gt;0,0,1))+(H41*IF(F41&gt;0,0,1))</f>
        <v>0</v>
      </c>
      <c r="J41" s="48"/>
      <c r="K41" s="50">
        <f>(H41*IF(J41=0,1,0))+(J41*IF(H41=0,1,0))</f>
        <v>0</v>
      </c>
      <c r="L41" s="48"/>
    </row>
    <row r="42" spans="1:12" s="53" customFormat="1" ht="39.9" customHeight="1" thickBot="1" x14ac:dyDescent="0.35">
      <c r="A42" s="107"/>
      <c r="B42" s="142"/>
      <c r="C42" s="143"/>
      <c r="D42" s="144"/>
      <c r="E42" s="109"/>
      <c r="F42" s="109"/>
      <c r="G42" s="49" t="s">
        <v>16</v>
      </c>
      <c r="H42" s="120"/>
      <c r="I42" s="96">
        <f>((E42*F42)*IF(H42&gt;0,0,1))+(H42*IF(F42&gt;0,0,1))</f>
        <v>0</v>
      </c>
      <c r="J42" s="51"/>
      <c r="K42" s="50"/>
      <c r="L42" s="51"/>
    </row>
    <row r="43" spans="1:12" s="53" customFormat="1" ht="39.9" customHeight="1" thickTop="1" thickBot="1" x14ac:dyDescent="0.35">
      <c r="A43" s="47"/>
      <c r="B43" s="51"/>
      <c r="C43" s="51"/>
      <c r="D43" s="47"/>
      <c r="E43" s="47"/>
      <c r="F43" s="47"/>
      <c r="G43" s="52"/>
      <c r="H43" s="47"/>
      <c r="I43" s="51"/>
      <c r="J43" s="51"/>
      <c r="K43" s="51"/>
      <c r="L43" s="51"/>
    </row>
    <row r="44" spans="1:12" s="53" customFormat="1" ht="39.9" customHeight="1" thickTop="1" thickBot="1" x14ac:dyDescent="0.35">
      <c r="A44" s="35" t="s">
        <v>26</v>
      </c>
      <c r="B44" s="17"/>
      <c r="C44" s="17"/>
      <c r="D44" s="17"/>
      <c r="E44" s="17"/>
      <c r="F44" s="17"/>
      <c r="G44" s="17"/>
      <c r="H44" s="17"/>
      <c r="I44" s="17"/>
      <c r="J44" s="59"/>
      <c r="K44" s="59"/>
      <c r="L44" s="60"/>
    </row>
    <row r="45" spans="1:12" s="53" customFormat="1" ht="8.1" customHeight="1" thickTop="1" thickBot="1" x14ac:dyDescent="0.35">
      <c r="A45" s="61"/>
      <c r="B45" s="5"/>
      <c r="C45" s="5"/>
      <c r="D45" s="5"/>
      <c r="E45" s="8"/>
      <c r="F45" s="8"/>
      <c r="G45" s="5"/>
      <c r="H45" s="5"/>
      <c r="I45" s="8"/>
      <c r="J45" s="48"/>
      <c r="K45" s="48"/>
      <c r="L45" s="62"/>
    </row>
    <row r="46" spans="1:12" s="53" customFormat="1" ht="39.9" customHeight="1" thickTop="1" x14ac:dyDescent="0.3">
      <c r="A46" s="63" t="s">
        <v>7</v>
      </c>
      <c r="B46" s="64"/>
      <c r="C46" s="65"/>
      <c r="D46" s="66"/>
      <c r="G46" s="67" t="s">
        <v>23</v>
      </c>
      <c r="H46" s="68"/>
      <c r="I46" s="69"/>
      <c r="J46" s="70"/>
      <c r="K46" s="123">
        <f>L6</f>
        <v>0</v>
      </c>
      <c r="L46" s="71"/>
    </row>
    <row r="47" spans="1:12" s="53" customFormat="1" ht="39.9" customHeight="1" x14ac:dyDescent="0.3">
      <c r="A47" s="72" t="s">
        <v>10</v>
      </c>
      <c r="B47" s="73"/>
      <c r="C47" s="74">
        <f>I15+L6</f>
        <v>0</v>
      </c>
      <c r="D47" s="75" t="s">
        <v>1</v>
      </c>
      <c r="G47" s="76" t="s">
        <v>3</v>
      </c>
      <c r="H47" s="77"/>
      <c r="I47" s="73"/>
      <c r="J47" s="78"/>
      <c r="K47" s="79">
        <f>J27</f>
        <v>0</v>
      </c>
      <c r="L47" s="80" t="s">
        <v>2</v>
      </c>
    </row>
    <row r="48" spans="1:12" s="53" customFormat="1" ht="39.9" customHeight="1" thickBot="1" x14ac:dyDescent="0.35">
      <c r="A48" s="81" t="s">
        <v>11</v>
      </c>
      <c r="B48" s="82"/>
      <c r="C48" s="83">
        <f>I27</f>
        <v>0</v>
      </c>
      <c r="D48" s="84" t="s">
        <v>1</v>
      </c>
      <c r="G48" s="76" t="s">
        <v>4</v>
      </c>
      <c r="H48" s="77"/>
      <c r="I48" s="73"/>
      <c r="J48" s="78"/>
      <c r="K48" s="79">
        <f>I32</f>
        <v>0</v>
      </c>
      <c r="L48" s="80" t="s">
        <v>2</v>
      </c>
    </row>
    <row r="49" spans="1:12" s="53" customFormat="1" ht="39.9" customHeight="1" thickTop="1" x14ac:dyDescent="0.3">
      <c r="A49" s="135"/>
      <c r="B49" s="85"/>
      <c r="C49" s="85"/>
      <c r="D49" s="85"/>
      <c r="G49" s="76" t="s">
        <v>5</v>
      </c>
      <c r="H49" s="77"/>
      <c r="I49" s="73"/>
      <c r="J49" s="78"/>
      <c r="K49" s="86">
        <f>M6</f>
        <v>0</v>
      </c>
      <c r="L49" s="80" t="s">
        <v>2</v>
      </c>
    </row>
    <row r="50" spans="1:12" s="53" customFormat="1" ht="39.9" customHeight="1" thickBot="1" x14ac:dyDescent="0.35">
      <c r="A50" s="87"/>
      <c r="B50" s="88"/>
      <c r="C50" s="88"/>
      <c r="D50" s="88"/>
      <c r="E50" s="88"/>
      <c r="F50" s="88"/>
      <c r="G50" s="89" t="s">
        <v>6</v>
      </c>
      <c r="H50" s="90"/>
      <c r="I50" s="82"/>
      <c r="J50" s="91"/>
      <c r="K50" s="83">
        <f>I39</f>
        <v>0</v>
      </c>
      <c r="L50" s="92" t="s">
        <v>2</v>
      </c>
    </row>
    <row r="51" spans="1:12" s="53" customFormat="1" ht="39.9" customHeight="1" thickTop="1" x14ac:dyDescent="0.3">
      <c r="H51" s="51"/>
      <c r="I51" s="9"/>
      <c r="J51" s="51"/>
      <c r="K51" s="51"/>
      <c r="L51" s="52"/>
    </row>
    <row r="52" spans="1:12" s="53" customFormat="1" ht="39.9" customHeight="1" x14ac:dyDescent="0.3">
      <c r="H52" s="51"/>
      <c r="I52" s="9"/>
      <c r="J52" s="51"/>
      <c r="K52" s="51"/>
      <c r="L52" s="52"/>
    </row>
    <row r="53" spans="1:12" s="53" customFormat="1" ht="39.9" customHeight="1" x14ac:dyDescent="0.3">
      <c r="H53" s="51"/>
      <c r="I53" s="9"/>
      <c r="J53" s="51"/>
      <c r="K53" s="51"/>
      <c r="L53" s="51"/>
    </row>
  </sheetData>
  <sheetProtection password="C75C" sheet="1" objects="1" scenarios="1"/>
  <mergeCells count="9">
    <mergeCell ref="B40:D40"/>
    <mergeCell ref="B41:D41"/>
    <mergeCell ref="B42:D42"/>
    <mergeCell ref="C3:H3"/>
    <mergeCell ref="A1:L1"/>
    <mergeCell ref="B34:D34"/>
    <mergeCell ref="B35:D35"/>
    <mergeCell ref="B36:D36"/>
    <mergeCell ref="B37:D3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1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3 Kundendokument extern" ma:contentTypeID="0x010100A58DFC7C8783764BACD84BE6B9D5AF12020500AF7504E27EA6344898AF9F3C0A38F3AD" ma:contentTypeVersion="25" ma:contentTypeDescription="Merkblatt, Weisung, Richtlinie, Anleitung, etc. - Corporate Design!" ma:contentTypeScope="" ma:versionID="c5ab1ea8e01ed474eaecad4eca7db638">
  <xsd:schema xmlns:xsd="http://www.w3.org/2001/XMLSchema" xmlns:xs="http://www.w3.org/2001/XMLSchema" xmlns:p="http://schemas.microsoft.com/office/2006/metadata/properties" xmlns:ns1="http://schemas.microsoft.com/sharepoint/v3" xmlns:ns2="65a90e29-f543-47b4-9f02-b394aba9522b" xmlns:ns3="747f1030-ec4f-4bd0-b762-e4f275e269d2" xmlns:ns4="4c811962-c223-47ed-9dfd-489baf456760" targetNamespace="http://schemas.microsoft.com/office/2006/metadata/properties" ma:root="true" ma:fieldsID="854068c733f111bc41d42c6c96709c23" ns1:_="" ns2:_="" ns3:_="" ns4:_="">
    <xsd:import namespace="http://schemas.microsoft.com/sharepoint/v3"/>
    <xsd:import namespace="65a90e29-f543-47b4-9f02-b394aba9522b"/>
    <xsd:import namespace="747f1030-ec4f-4bd0-b762-e4f275e269d2"/>
    <xsd:import namespace="4c811962-c223-47ed-9dfd-489baf456760"/>
    <xsd:element name="properties">
      <xsd:complexType>
        <xsd:sequence>
          <xsd:element name="documentManagement">
            <xsd:complexType>
              <xsd:all>
                <xsd:element ref="ns2:Prozesse_x0020_Landwirtschaft"/>
                <xsd:element ref="ns3:Aufgabe"/>
                <xsd:element ref="ns2:Dok-Nr."/>
                <xsd:element ref="ns3:Dossier_x0020_LA" minOccurs="0"/>
                <xsd:element ref="ns2:Verantwortlich_x0020_für_x0020_Dokument"/>
                <xsd:element ref="ns2:Verantwortlich_x0020_für_x0020_Freigabe"/>
                <xsd:element ref="ns2:Vorlage" minOccurs="0"/>
                <xsd:element ref="ns4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Ursprüngliches Ablaufdatum" ma:hidden="true" ma:internalName="_dlc_ExpireDateSaved" ma:readOnly="true">
      <xsd:simpleType>
        <xsd:restriction base="dms:DateTime"/>
      </xsd:simpleType>
    </xsd:element>
    <xsd:element name="_dlc_ExpireDate" ma:index="13" nillable="true" ma:displayName="Ablaufdatum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90e29-f543-47b4-9f02-b394aba9522b" elementFormDefault="qualified">
    <xsd:import namespace="http://schemas.microsoft.com/office/2006/documentManagement/types"/>
    <xsd:import namespace="http://schemas.microsoft.com/office/infopath/2007/PartnerControls"/>
    <xsd:element name="Prozesse_x0020_Landwirtschaft" ma:index="1" ma:displayName="Prozess" ma:list="{6946128b-c37b-4e0c-bd9a-6e3ec68c807c}" ma:internalName="Prozesse_x0020_Landwirtschaft" ma:showField="Title" ma:web="65a90e29-f543-47b4-9f02-b394aba9522b">
      <xsd:simpleType>
        <xsd:restriction base="dms:Lookup"/>
      </xsd:simpleType>
    </xsd:element>
    <xsd:element name="Dok-Nr." ma:index="3" ma:displayName="Dok-Nr.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  <xsd:element name="Verantwortlich_x0020_für_x0020_Dokument" ma:index="5" ma:displayName="Verantwortung" ma:list="{76c2ace6-0ff8-471d-9bd0-5fee9724b619}" ma:internalName="Verantwortlich_x0020_f_x00fc_r_x0020_Dokument" ma:showField="Title" ma:web="65a90e29-f543-47b4-9f02-b394aba9522b">
      <xsd:simpleType>
        <xsd:restriction base="dms:Lookup"/>
      </xsd:simpleType>
    </xsd:element>
    <xsd:element name="Verantwortlich_x0020_für_x0020_Freigabe" ma:index="6" ma:displayName="Freigabe" ma:list="{76c2ace6-0ff8-471d-9bd0-5fee9724b619}" ma:internalName="Verantwortlich_x0020_f_x00fc_r_x0020_Freigabe" ma:showField="Title" ma:web="65a90e29-f543-47b4-9f02-b394aba9522b">
      <xsd:simpleType>
        <xsd:restriction base="dms:Lookup"/>
      </xsd:simpleType>
    </xsd:element>
    <xsd:element name="Vorlage" ma:index="7" nillable="true" ma:displayName="Vorlage" ma:default="0" ma:internalName="Vorl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1030-ec4f-4bd0-b762-e4f275e269d2" elementFormDefault="qualified">
    <xsd:import namespace="http://schemas.microsoft.com/office/2006/documentManagement/types"/>
    <xsd:import namespace="http://schemas.microsoft.com/office/infopath/2007/PartnerControls"/>
    <xsd:element name="Aufgabe" ma:index="2" ma:displayName="Aufgabe" ma:indexed="true" ma:list="{effdd8c5-06b0-4420-a545-8a1374314d88}" ma:internalName="Aufgabe" ma:readOnly="false" ma:showField="Title" ma:web="747f1030-ec4f-4bd0-b762-e4f275e269d2">
      <xsd:simpleType>
        <xsd:restriction base="dms:Lookup"/>
      </xsd:simpleType>
    </xsd:element>
    <xsd:element name="Dossier_x0020_LA" ma:index="4" nillable="true" ma:displayName="Projektphase" ma:list="{8510b58d-62d7-483b-9c03-eff17ef25025}" ma:internalName="Dossier_x0020_LA" ma:showField="Title" ma:web="747f1030-ec4f-4bd0-b762-e4f275e269d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11962-c223-47ed-9dfd-489baf456760" elementFormDefault="qualified">
    <xsd:import namespace="http://schemas.microsoft.com/office/2006/documentManagement/types"/>
    <xsd:import namespace="http://schemas.microsoft.com/office/infopath/2007/PartnerControls"/>
    <xsd:element name="_dlc_Exempt" ma:index="11" nillable="true" ma:displayName="Von der Richtlinie ausgenommen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p:Policy xmlns:p="office.server.policy" id="" local="true">
  <p:Name>Dokumentenlenkung</p:Name>
  <p:Description>Definition der allgemeinen Aufbewahrungsrichtlinie</p:Description>
  <p:Statement/>
  <p:PolicyItems>
    <p:PolicyItem featureId="Microsoft.Office.RecordsManagement.PolicyFeatures.Expiration" staticId="0x010100A58DFC7C8783764BACD84BE6B9D5AF12|1174067102" UniqueId="764519df-9eeb-4561-8a63-e62b3c258c5c">
      <p:Name>Aufbewahrung</p:Name>
      <p:Description>Inhalt für die Verarbeitung automatisch planen und eine Aufbewahrungsaktion für Inhalt ausführen, der das Fälligkeitsdatum erreicht hat.</p:Description>
      <p:CustomData>
        <Schedules nextStageId="2">
          <Schedule type="Default">
            <stages>
              <data stageId="1" recur="true" offset="1" unit="years">
                <formula id="Microsoft.Office.RecordsManagement.PolicyFeatures.Expiration.Formula.BuiltIn">
                  <number>1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e_x0020_Landwirtschaft xmlns="65a90e29-f543-47b4-9f02-b394aba9522b">6</Prozesse_x0020_Landwirtschaft>
    <Dok-Nr. xmlns="65a90e29-f543-47b4-9f02-b394aba9522b">373.3.11</Dok-Nr.>
    <Vorlage xmlns="65a90e29-f543-47b4-9f02-b394aba9522b">false</Vorlage>
    <Verantwortlich_x0020_für_x0020_Freigabe xmlns="65a90e29-f543-47b4-9f02-b394aba9522b">4</Verantwortlich_x0020_für_x0020_Freigabe>
    <Verantwortlich_x0020_für_x0020_Dokument xmlns="65a90e29-f543-47b4-9f02-b394aba9522b">1</Verantwortlich_x0020_für_x0020_Dokument>
    <Aufgabe xmlns="747f1030-ec4f-4bd0-b762-e4f275e269d2">50</Aufgabe>
    <_dlc_ExpireDateSaved xmlns="http://schemas.microsoft.com/sharepoint/v3" xsi:nil="true"/>
    <Dossier_x0020_LA xmlns="747f1030-ec4f-4bd0-b762-e4f275e269d2" xsi:nil="true"/>
    <_dlc_ExpireDate xmlns="http://schemas.microsoft.com/sharepoint/v3">2014-11-07T16:07:14+00:00</_dlc_ExpireDate>
  </documentManagement>
</p:properti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366A6094-2DE7-480D-9C2E-FE238DD11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a90e29-f543-47b4-9f02-b394aba9522b"/>
    <ds:schemaRef ds:uri="747f1030-ec4f-4bd0-b762-e4f275e269d2"/>
    <ds:schemaRef ds:uri="4c811962-c223-47ed-9dfd-489baf456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7673D1-7BB0-4A13-8096-0702EE3B0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9FD0E-F6CC-418D-8059-1CE339E9E5E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396632A-6A0C-4A74-8DC8-4B08F463D50B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CE6DE537-D2D0-4EA3-9333-ACEC5EC7F7BA}">
  <ds:schemaRefs>
    <ds:schemaRef ds:uri="747f1030-ec4f-4bd0-b762-e4f275e269d2"/>
    <ds:schemaRef ds:uri="http://schemas.microsoft.com/office/2006/documentManagement/types"/>
    <ds:schemaRef ds:uri="4c811962-c223-47ed-9dfd-489baf456760"/>
    <ds:schemaRef ds:uri="http://www.w3.org/XML/1998/namespace"/>
    <ds:schemaRef ds:uri="http://purl.org/dc/terms/"/>
    <ds:schemaRef ds:uri="http://purl.org/dc/dcmitype/"/>
    <ds:schemaRef ds:uri="65a90e29-f543-47b4-9f02-b394aba9522b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57F2AF1C-85E7-4980-8BD2-466C7027C5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Güllebehälter</vt:lpstr>
      <vt:lpstr>Tabelle1</vt:lpstr>
      <vt:lpstr>Güllebehälter!Druckbereich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2018-03-26T08:02:11Z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0x010100A58DFC7C8783764BACD84BE6B9D5AF12|1174067102</vt:lpwstr>
  </property>
  <property fmtid="{D5CDD505-2E9C-101B-9397-08002B2CF9AE}" pid="3" name="ContentTypeId">
    <vt:lpwstr>0x010100A58DFC7C8783764BACD84BE6B9D5AF12020500AF7504E27EA6344898AF9F3C0A38F3AD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</Properties>
</file>